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1" activeTab="1"/>
  </bookViews>
  <sheets>
    <sheet name="Лист1 Испол. бюдж., числ. бюдж." sheetId="1" r:id="rId1"/>
    <sheet name="Лист2 Численность ОМ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<sst xmlns="http://schemas.openxmlformats.org/spreadsheetml/2006/main" count="62" uniqueCount="50">
  <si>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 xml:space="preserve">Наименование </t>
  </si>
  <si>
    <t>Доходы бюджета</t>
  </si>
  <si>
    <t>1.1</t>
  </si>
  <si>
    <t>Налог на доходы физических лиц</t>
  </si>
  <si>
    <t>Земельный налог</t>
  </si>
  <si>
    <t>Единый налог на вмененный             доход (ЕНВД)</t>
  </si>
  <si>
    <t>Налог на имущество физических лиц</t>
  </si>
  <si>
    <t>Доходы от использования муниципального имущества</t>
  </si>
  <si>
    <t>1.2</t>
  </si>
  <si>
    <t>2</t>
  </si>
  <si>
    <t>Расходы бюджета</t>
  </si>
  <si>
    <t>3</t>
  </si>
  <si>
    <t>Дефицит (+), профицит (-)</t>
  </si>
  <si>
    <t>Среднесписочная численность работников за отчетный период (без внешних совместителей), человек</t>
  </si>
  <si>
    <t>Наименование категории                                    работников</t>
  </si>
  <si>
    <t>Работники, не отнесенные к должностям муниципальной службы</t>
  </si>
  <si>
    <t>Работники бюджетных учреждений</t>
  </si>
  <si>
    <t>администрация</t>
  </si>
  <si>
    <t>Дума</t>
  </si>
  <si>
    <t>УО</t>
  </si>
  <si>
    <t>Финансовое управление</t>
  </si>
  <si>
    <t>№ п/п</t>
  </si>
  <si>
    <t>Наименование органа местного самоуправления</t>
  </si>
  <si>
    <t>Муниципальные служащие</t>
  </si>
  <si>
    <t>Работники,осуществляющие техническое обеспечение</t>
  </si>
  <si>
    <t>Рабочие отдельных профессий</t>
  </si>
  <si>
    <t>Младший обслуживающий персонал</t>
  </si>
  <si>
    <t>Расходы на денежное содержание муниципальных служащих</t>
  </si>
  <si>
    <t>Утверждено должностей в штатном расписании</t>
  </si>
  <si>
    <t>Фактически замещено должностей на конец отчетного периода</t>
  </si>
  <si>
    <t>Утверждено по смете на год</t>
  </si>
  <si>
    <t>Фактическое исполнение за отчетный период</t>
  </si>
  <si>
    <t xml:space="preserve">Дума городского округа </t>
  </si>
  <si>
    <t>Итого</t>
  </si>
  <si>
    <t>Управление образования</t>
  </si>
  <si>
    <t>Процент исполнения за отчетный период, %</t>
  </si>
  <si>
    <t>Налоговые и неналоговые доходы</t>
  </si>
  <si>
    <t>Работники, не отнесенные к должностям муниципальной службы, всего</t>
  </si>
  <si>
    <t>Безвозмездные поступления (в т.ч. субсидии, субвенции, межбюджетные трансферты)</t>
  </si>
  <si>
    <t>Счетная палата городского округа</t>
  </si>
  <si>
    <t>Администрация городского округа,                    в т.ч. Финансовое управление, Управление образования, Управление культуры,                 Комитет по управлению имуществом</t>
  </si>
  <si>
    <t>Фактические затраты на денежное содержание (заработную плату) за 2019 года, тыс. рублей</t>
  </si>
  <si>
    <t>Сумма средств, предусмотренная в бюджете на 2019 год, тыс. рублей</t>
  </si>
  <si>
    <t>Администрация, в т.ч УК, КУИ</t>
  </si>
  <si>
    <t>Сведения  о ходе исполнения бюджета Верхнесалдинского городского округа                     за 9 месяцев 2019 года</t>
  </si>
  <si>
    <t>Исполнено на 01.10.2019  г.,                           тыс. рублей</t>
  </si>
  <si>
    <t>Сведения о численности работников бюджетных учреждений Верхнесалдинского городского округа с указанием фактических затрат на их денежное содержание                                                                                                          за 9 месяцев 2019 года</t>
  </si>
  <si>
    <t>Фактические затраты на денежное содержание (заработную плату)                                       за  9 месяцев 2019 года, тыс. рублей</t>
  </si>
  <si>
    <t>Сведения о численности муниципальных служащих и работников органов местного самоуправления с указанием фактических затрат на их денежное содержание за 9 месяцев 2019 года.</t>
  </si>
  <si>
    <t>И.о.главы Верхнесалдинского городского округа                     И.В. Колпакова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</si>
</sst>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"/>
    <numFmt numFmtId="196" formatCode="#,##0.0000"/>
    <numFmt numFmtId="197" formatCode="[$-FC19]d\ mmmm\ yyyy\ &quot;г.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top"/>
    </xf>
    <xf numFmtId="188" fontId="4" fillId="0" borderId="10" xfId="0" applyNumberFormat="1" applyFont="1" applyBorder="1" applyAlignment="1">
      <alignment horizontal="center"/>
    </xf>
    <xf numFmtId="19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distributed"/>
    </xf>
    <xf numFmtId="49" fontId="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distributed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distributed" vertical="top"/>
    </xf>
    <xf numFmtId="0" fontId="6" fillId="0" borderId="10" xfId="0" applyFont="1" applyBorder="1" applyAlignment="1">
      <alignment horizontal="justify" vertical="justify"/>
    </xf>
    <xf numFmtId="0" fontId="5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justify"/>
    </xf>
    <xf numFmtId="194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vertical="top"/>
    </xf>
    <xf numFmtId="2" fontId="7" fillId="32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justify" vertical="distributed"/>
    </xf>
    <xf numFmtId="0" fontId="7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1" fillId="32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distributed" vertical="justify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justify"/>
    </xf>
    <xf numFmtId="0" fontId="5" fillId="0" borderId="0" xfId="0" applyFont="1" applyAlignment="1">
      <alignment horizontal="center" vertical="distributed"/>
    </xf>
    <xf numFmtId="0" fontId="7" fillId="0" borderId="0" xfId="0" applyFont="1" applyAlignment="1">
      <alignment horizontal="justify" vertical="distributed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distributed"/>
    </xf>
    <xf numFmtId="0" fontId="7" fillId="0" borderId="12" xfId="0" applyFont="1" applyBorder="1" applyAlignment="1">
      <alignment horizontal="distributed" vertical="top"/>
    </xf>
    <xf numFmtId="0" fontId="7" fillId="0" borderId="13" xfId="0" applyFont="1" applyBorder="1" applyAlignment="1">
      <alignment horizontal="distributed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distributed" vertical="top"/>
    </xf>
    <xf numFmtId="0" fontId="7" fillId="0" borderId="15" xfId="0" applyFont="1" applyBorder="1" applyAlignment="1">
      <alignment horizontal="distributed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A1" sqref="A1:E21"/>
    </sheetView>
  </sheetViews>
  <sheetFormatPr defaultColWidth="9.140625" defaultRowHeight="12.75"/>
  <cols>
    <col min="1" max="1" width="6.00390625" style="0" customWidth="1"/>
    <col min="2" max="2" width="28.28125" style="0" customWidth="1"/>
    <col min="3" max="3" width="19.00390625" style="0" customWidth="1"/>
    <col min="4" max="4" width="16.8515625" style="0" customWidth="1"/>
    <col min="5" max="5" width="19.57421875" style="0" customWidth="1"/>
    <col min="7" max="7" width="34.7109375" style="0" customWidth="1"/>
    <col min="8" max="8" width="18.421875" style="0" customWidth="1"/>
    <col min="9" max="9" width="19.8515625" style="0" customWidth="1"/>
  </cols>
  <sheetData>
    <row r="1" spans="1:7" ht="34.5" customHeight="1">
      <c r="A1" s="56" t="s">
        <v>44</v>
      </c>
      <c r="B1" s="56"/>
      <c r="C1" s="56"/>
      <c r="D1" s="56"/>
      <c r="E1" s="56"/>
      <c r="F1" s="27"/>
      <c r="G1" s="27"/>
    </row>
    <row r="2" spans="1:5" ht="61.5" customHeight="1">
      <c r="A2" s="9"/>
      <c r="B2" s="10" t="s">
        <v>0</v>
      </c>
      <c r="C2" s="11" t="s">
        <v>42</v>
      </c>
      <c r="D2" s="12" t="s">
        <v>45</v>
      </c>
      <c r="E2" s="12" t="s">
        <v>35</v>
      </c>
    </row>
    <row r="3" spans="1:5" ht="15">
      <c r="A3" s="13">
        <v>1</v>
      </c>
      <c r="B3" s="4" t="s">
        <v>1</v>
      </c>
      <c r="C3" s="6">
        <f>SUM(C4+C10)</f>
        <v>1449516.7</v>
      </c>
      <c r="D3" s="6">
        <f>SUM(D4+D10)</f>
        <v>994433.8</v>
      </c>
      <c r="E3" s="7">
        <f>D3/C3*100</f>
        <v>68.60450797151907</v>
      </c>
    </row>
    <row r="4" spans="1:5" ht="30" customHeight="1">
      <c r="A4" s="14" t="s">
        <v>2</v>
      </c>
      <c r="B4" s="28" t="s">
        <v>36</v>
      </c>
      <c r="C4" s="6">
        <v>437764.7</v>
      </c>
      <c r="D4" s="6">
        <v>298764.9</v>
      </c>
      <c r="E4" s="7">
        <f>D4/C4*100</f>
        <v>68.24782811405305</v>
      </c>
    </row>
    <row r="5" spans="1:5" ht="30">
      <c r="A5" s="14"/>
      <c r="B5" s="26" t="s">
        <v>3</v>
      </c>
      <c r="C5" s="16">
        <v>255314</v>
      </c>
      <c r="D5" s="16">
        <v>178209.6</v>
      </c>
      <c r="E5" s="7">
        <f aca="true" t="shared" si="0" ref="E5:E11">D5/C5*100</f>
        <v>69.80016763671401</v>
      </c>
    </row>
    <row r="6" spans="1:5" ht="15">
      <c r="A6" s="14"/>
      <c r="B6" s="15" t="s">
        <v>4</v>
      </c>
      <c r="C6" s="16">
        <v>33299</v>
      </c>
      <c r="D6" s="16">
        <v>14773.7</v>
      </c>
      <c r="E6" s="7">
        <f t="shared" si="0"/>
        <v>44.36679780173579</v>
      </c>
    </row>
    <row r="7" spans="1:5" ht="40.5" customHeight="1">
      <c r="A7" s="14"/>
      <c r="B7" s="17" t="s">
        <v>5</v>
      </c>
      <c r="C7" s="16">
        <v>18453</v>
      </c>
      <c r="D7" s="16">
        <v>13381.9</v>
      </c>
      <c r="E7" s="7">
        <f t="shared" si="0"/>
        <v>72.51883162629382</v>
      </c>
    </row>
    <row r="8" spans="1:5" ht="30">
      <c r="A8" s="14"/>
      <c r="B8" s="17" t="s">
        <v>6</v>
      </c>
      <c r="C8" s="16">
        <v>23149</v>
      </c>
      <c r="D8" s="16">
        <v>9285.2</v>
      </c>
      <c r="E8" s="7">
        <f t="shared" si="0"/>
        <v>40.11058793036417</v>
      </c>
    </row>
    <row r="9" spans="1:5" ht="30">
      <c r="A9" s="14"/>
      <c r="B9" s="18" t="s">
        <v>7</v>
      </c>
      <c r="C9" s="16">
        <v>37452.1</v>
      </c>
      <c r="D9" s="16">
        <v>31808.6</v>
      </c>
      <c r="E9" s="7">
        <f t="shared" si="0"/>
        <v>84.93141906595358</v>
      </c>
    </row>
    <row r="10" spans="1:5" ht="59.25" customHeight="1">
      <c r="A10" s="19" t="s">
        <v>8</v>
      </c>
      <c r="B10" s="20" t="s">
        <v>38</v>
      </c>
      <c r="C10" s="6">
        <v>1011752</v>
      </c>
      <c r="D10" s="6">
        <v>695668.9</v>
      </c>
      <c r="E10" s="7">
        <f t="shared" si="0"/>
        <v>68.75883615747733</v>
      </c>
    </row>
    <row r="11" spans="1:5" ht="15">
      <c r="A11" s="14" t="s">
        <v>9</v>
      </c>
      <c r="B11" s="4" t="s">
        <v>10</v>
      </c>
      <c r="C11" s="6">
        <v>1473462.5</v>
      </c>
      <c r="D11" s="6">
        <v>946702.9</v>
      </c>
      <c r="E11" s="7">
        <f t="shared" si="0"/>
        <v>64.25022014472714</v>
      </c>
    </row>
    <row r="12" spans="1:5" ht="15">
      <c r="A12" s="14" t="s">
        <v>11</v>
      </c>
      <c r="B12" s="4" t="s">
        <v>12</v>
      </c>
      <c r="C12" s="6">
        <f>C11-C3</f>
        <v>23945.800000000047</v>
      </c>
      <c r="D12" s="6">
        <f>D11-D3</f>
        <v>-47730.90000000002</v>
      </c>
      <c r="E12" s="29"/>
    </row>
    <row r="14" spans="2:4" ht="12.75">
      <c r="B14" s="57" t="s">
        <v>46</v>
      </c>
      <c r="C14" s="57"/>
      <c r="D14" s="57"/>
    </row>
    <row r="15" spans="2:4" ht="12.75">
      <c r="B15" s="57"/>
      <c r="C15" s="57"/>
      <c r="D15" s="57"/>
    </row>
    <row r="16" spans="2:4" ht="37.5" customHeight="1">
      <c r="B16" s="57"/>
      <c r="C16" s="57"/>
      <c r="D16" s="57"/>
    </row>
    <row r="17" spans="2:4" ht="12.75">
      <c r="B17" s="8"/>
      <c r="C17" s="8"/>
      <c r="D17" s="8"/>
    </row>
    <row r="18" spans="2:9" ht="137.25" customHeight="1">
      <c r="B18" s="21" t="s">
        <v>14</v>
      </c>
      <c r="C18" s="11" t="s">
        <v>13</v>
      </c>
      <c r="D18" s="11" t="s">
        <v>47</v>
      </c>
      <c r="G18" s="3" t="s">
        <v>14</v>
      </c>
      <c r="H18" s="2" t="s">
        <v>13</v>
      </c>
      <c r="I18" s="2" t="s">
        <v>41</v>
      </c>
    </row>
    <row r="19" spans="2:9" ht="15">
      <c r="B19" s="13">
        <v>1</v>
      </c>
      <c r="C19" s="13">
        <v>2</v>
      </c>
      <c r="D19" s="13">
        <v>3</v>
      </c>
      <c r="G19" s="1">
        <v>1</v>
      </c>
      <c r="H19" s="1">
        <v>2</v>
      </c>
      <c r="I19" s="1">
        <v>3</v>
      </c>
    </row>
    <row r="20" spans="2:9" ht="45">
      <c r="B20" s="18" t="s">
        <v>15</v>
      </c>
      <c r="C20" s="16">
        <f>SUM(H20)</f>
        <v>5.859999999999999</v>
      </c>
      <c r="D20" s="16">
        <f>SUM(I20)</f>
        <v>1050.4</v>
      </c>
      <c r="G20" s="5" t="s">
        <v>37</v>
      </c>
      <c r="H20" s="51">
        <f>H21+H22+H23+H24+H25</f>
        <v>5.859999999999999</v>
      </c>
      <c r="I20" s="51">
        <f>I21+I22+I23+I24+I25</f>
        <v>1050.4</v>
      </c>
    </row>
    <row r="21" spans="2:9" ht="30">
      <c r="B21" s="18" t="s">
        <v>16</v>
      </c>
      <c r="C21" s="16">
        <f>SUM(H26)</f>
        <v>1498</v>
      </c>
      <c r="D21" s="16">
        <f>SUM(I26)</f>
        <v>385215.8</v>
      </c>
      <c r="G21" s="43" t="s">
        <v>17</v>
      </c>
      <c r="H21" s="52">
        <v>3.3</v>
      </c>
      <c r="I21" s="52">
        <v>640</v>
      </c>
    </row>
    <row r="22" spans="2:9" ht="14.25">
      <c r="B22" s="22"/>
      <c r="C22" s="22"/>
      <c r="D22" s="22"/>
      <c r="G22" s="43" t="s">
        <v>18</v>
      </c>
      <c r="H22" s="53">
        <v>0.56</v>
      </c>
      <c r="I22" s="50">
        <v>73.7</v>
      </c>
    </row>
    <row r="23" spans="1:9" ht="12.75">
      <c r="A23" s="58" t="s">
        <v>49</v>
      </c>
      <c r="B23" s="58"/>
      <c r="C23" s="58"/>
      <c r="D23" s="59"/>
      <c r="E23" s="59"/>
      <c r="G23" s="43"/>
      <c r="H23" s="50"/>
      <c r="I23" s="50"/>
    </row>
    <row r="24" spans="1:9" ht="18" customHeight="1">
      <c r="A24" s="58"/>
      <c r="B24" s="58"/>
      <c r="C24" s="58"/>
      <c r="D24" s="59"/>
      <c r="E24" s="59"/>
      <c r="G24" s="43" t="s">
        <v>19</v>
      </c>
      <c r="H24" s="50">
        <v>1</v>
      </c>
      <c r="I24" s="50">
        <v>160.8</v>
      </c>
    </row>
    <row r="25" spans="1:9" ht="15.75">
      <c r="A25" s="30"/>
      <c r="B25" s="30"/>
      <c r="C25" s="23"/>
      <c r="D25" s="23"/>
      <c r="E25" s="23"/>
      <c r="G25" s="43" t="s">
        <v>20</v>
      </c>
      <c r="H25" s="50">
        <v>1</v>
      </c>
      <c r="I25" s="50">
        <v>175.9</v>
      </c>
    </row>
    <row r="26" spans="1:9" ht="15.75">
      <c r="A26" s="30"/>
      <c r="B26" s="30"/>
      <c r="C26" s="30"/>
      <c r="D26" s="30"/>
      <c r="E26" s="30"/>
      <c r="G26" s="44" t="s">
        <v>16</v>
      </c>
      <c r="H26" s="49">
        <f>SUM(H27:H28)</f>
        <v>1498</v>
      </c>
      <c r="I26" s="49">
        <f>SUM(I27:I28)</f>
        <v>385215.8</v>
      </c>
    </row>
    <row r="27" spans="1:9" ht="12.75">
      <c r="A27" s="24"/>
      <c r="B27" s="24"/>
      <c r="C27" s="24"/>
      <c r="D27" s="24"/>
      <c r="E27" s="24"/>
      <c r="G27" s="43" t="s">
        <v>17</v>
      </c>
      <c r="H27" s="50">
        <v>301</v>
      </c>
      <c r="I27" s="50">
        <v>74680.8</v>
      </c>
    </row>
    <row r="28" spans="7:9" ht="12.75">
      <c r="G28" s="43" t="s">
        <v>19</v>
      </c>
      <c r="H28" s="50">
        <v>1197</v>
      </c>
      <c r="I28" s="50">
        <v>310535</v>
      </c>
    </row>
    <row r="29" ht="12.75">
      <c r="G29" s="55"/>
    </row>
  </sheetData>
  <sheetProtection/>
  <mergeCells count="3">
    <mergeCell ref="A1:E1"/>
    <mergeCell ref="B14:D16"/>
    <mergeCell ref="A23:E24"/>
  </mergeCells>
  <printOptions/>
  <pageMargins left="0.7874015748031497" right="0.5905511811023623" top="0.7874015748031497" bottom="0.984251968503937" header="0.78740157480314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80" zoomScaleNormal="80" zoomScalePageLayoutView="0" workbookViewId="0" topLeftCell="A1">
      <selection activeCell="A1" sqref="A1:L12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1.7109375" style="0" customWidth="1"/>
    <col min="4" max="4" width="11.421875" style="0" customWidth="1"/>
    <col min="5" max="5" width="11.7109375" style="0" customWidth="1"/>
    <col min="6" max="6" width="12.140625" style="0" customWidth="1"/>
    <col min="7" max="8" width="11.8515625" style="0" customWidth="1"/>
    <col min="9" max="9" width="12.57421875" style="0" customWidth="1"/>
    <col min="10" max="10" width="11.7109375" style="0" customWidth="1"/>
    <col min="11" max="11" width="11.8515625" style="0" customWidth="1"/>
    <col min="12" max="12" width="12.7109375" style="0" customWidth="1"/>
  </cols>
  <sheetData>
    <row r="1" spans="1:12" ht="12.75" customHeight="1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66.75" customHeight="1">
      <c r="A3" s="63" t="s">
        <v>21</v>
      </c>
      <c r="B3" s="65" t="s">
        <v>22</v>
      </c>
      <c r="C3" s="61" t="s">
        <v>23</v>
      </c>
      <c r="D3" s="62"/>
      <c r="E3" s="61" t="s">
        <v>24</v>
      </c>
      <c r="F3" s="62"/>
      <c r="G3" s="61" t="s">
        <v>25</v>
      </c>
      <c r="H3" s="62"/>
      <c r="I3" s="61" t="s">
        <v>26</v>
      </c>
      <c r="J3" s="62"/>
      <c r="K3" s="61" t="s">
        <v>27</v>
      </c>
      <c r="L3" s="62"/>
    </row>
    <row r="4" spans="1:18" ht="98.25" customHeight="1">
      <c r="A4" s="64"/>
      <c r="B4" s="66"/>
      <c r="C4" s="17" t="s">
        <v>28</v>
      </c>
      <c r="D4" s="17" t="s">
        <v>29</v>
      </c>
      <c r="E4" s="17" t="s">
        <v>28</v>
      </c>
      <c r="F4" s="17" t="s">
        <v>29</v>
      </c>
      <c r="G4" s="17" t="s">
        <v>28</v>
      </c>
      <c r="H4" s="17" t="s">
        <v>29</v>
      </c>
      <c r="I4" s="17" t="s">
        <v>28</v>
      </c>
      <c r="J4" s="17" t="s">
        <v>29</v>
      </c>
      <c r="K4" s="17" t="s">
        <v>30</v>
      </c>
      <c r="L4" s="17" t="s">
        <v>31</v>
      </c>
      <c r="R4" s="36"/>
    </row>
    <row r="5" spans="1:12" ht="19.5" customHeight="1">
      <c r="A5" s="25">
        <v>1</v>
      </c>
      <c r="B5" s="45" t="s">
        <v>32</v>
      </c>
      <c r="C5" s="41">
        <v>3</v>
      </c>
      <c r="D5" s="31">
        <v>3</v>
      </c>
      <c r="E5" s="31">
        <v>1</v>
      </c>
      <c r="F5" s="31">
        <v>1</v>
      </c>
      <c r="G5" s="31"/>
      <c r="H5" s="31"/>
      <c r="I5" s="31"/>
      <c r="J5" s="31"/>
      <c r="K5" s="32">
        <v>1183.7</v>
      </c>
      <c r="L5" s="39">
        <v>707.5</v>
      </c>
    </row>
    <row r="6" spans="1:12" ht="114" customHeight="1">
      <c r="A6" s="25">
        <v>2</v>
      </c>
      <c r="B6" s="45" t="s">
        <v>40</v>
      </c>
      <c r="C6" s="41">
        <f aca="true" t="shared" si="0" ref="C6:L6">SUM(C10:C12)</f>
        <v>83</v>
      </c>
      <c r="D6" s="31">
        <f t="shared" si="0"/>
        <v>81</v>
      </c>
      <c r="E6" s="31">
        <f t="shared" si="0"/>
        <v>8.3</v>
      </c>
      <c r="F6" s="31">
        <f t="shared" si="0"/>
        <v>5.3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49689.799999999996</v>
      </c>
      <c r="L6" s="31">
        <f t="shared" si="0"/>
        <v>35347.9</v>
      </c>
    </row>
    <row r="7" spans="1:12" ht="19.5" customHeight="1">
      <c r="A7" s="25">
        <v>3</v>
      </c>
      <c r="B7" s="45" t="s">
        <v>39</v>
      </c>
      <c r="C7" s="41">
        <v>3</v>
      </c>
      <c r="D7" s="31">
        <v>3</v>
      </c>
      <c r="E7" s="31"/>
      <c r="F7" s="31"/>
      <c r="G7" s="31"/>
      <c r="H7" s="31"/>
      <c r="I7" s="31"/>
      <c r="J7" s="31"/>
      <c r="K7" s="32">
        <v>2331.4</v>
      </c>
      <c r="L7" s="32">
        <v>1738.5</v>
      </c>
    </row>
    <row r="8" spans="1:12" ht="15.75">
      <c r="A8" s="25"/>
      <c r="B8" s="46" t="s">
        <v>33</v>
      </c>
      <c r="C8" s="33">
        <f>SUM(C5:C7)</f>
        <v>89</v>
      </c>
      <c r="D8" s="33">
        <f aca="true" t="shared" si="1" ref="D8:L8">SUM(D5:D7)</f>
        <v>87</v>
      </c>
      <c r="E8" s="33">
        <f t="shared" si="1"/>
        <v>9.3</v>
      </c>
      <c r="F8" s="33">
        <f t="shared" si="1"/>
        <v>6.3</v>
      </c>
      <c r="G8" s="33">
        <f t="shared" si="1"/>
        <v>0</v>
      </c>
      <c r="H8" s="33">
        <f t="shared" si="1"/>
        <v>0</v>
      </c>
      <c r="I8" s="33">
        <f t="shared" si="1"/>
        <v>0</v>
      </c>
      <c r="J8" s="33">
        <f t="shared" si="1"/>
        <v>0</v>
      </c>
      <c r="K8" s="33">
        <f t="shared" si="1"/>
        <v>53204.899999999994</v>
      </c>
      <c r="L8" s="38">
        <f t="shared" si="1"/>
        <v>37793.9</v>
      </c>
    </row>
    <row r="9" spans="1:12" ht="15.75">
      <c r="A9" s="23"/>
      <c r="B9" s="47"/>
      <c r="C9" s="42"/>
      <c r="D9" s="34"/>
      <c r="E9" s="34"/>
      <c r="F9" s="34"/>
      <c r="G9" s="34"/>
      <c r="H9" s="34"/>
      <c r="I9" s="34"/>
      <c r="J9" s="34"/>
      <c r="K9" s="34"/>
      <c r="L9" s="34"/>
    </row>
    <row r="10" spans="1:12" ht="15.75" customHeight="1">
      <c r="A10" s="35"/>
      <c r="B10" s="48" t="s">
        <v>43</v>
      </c>
      <c r="C10" s="41">
        <v>61</v>
      </c>
      <c r="D10" s="31">
        <v>59</v>
      </c>
      <c r="E10" s="31">
        <v>6.3</v>
      </c>
      <c r="F10" s="31">
        <v>3.3</v>
      </c>
      <c r="G10" s="31"/>
      <c r="H10" s="31"/>
      <c r="I10" s="31"/>
      <c r="J10" s="31"/>
      <c r="K10" s="37">
        <v>37081.6</v>
      </c>
      <c r="L10" s="37">
        <v>25742.5</v>
      </c>
    </row>
    <row r="11" spans="1:12" ht="18.75" customHeight="1">
      <c r="A11" s="35"/>
      <c r="B11" s="54" t="s">
        <v>20</v>
      </c>
      <c r="C11" s="41">
        <v>16</v>
      </c>
      <c r="D11" s="31">
        <v>16</v>
      </c>
      <c r="E11" s="31">
        <v>1</v>
      </c>
      <c r="F11" s="31">
        <v>1</v>
      </c>
      <c r="G11" s="31"/>
      <c r="H11" s="31"/>
      <c r="I11" s="31"/>
      <c r="J11" s="31"/>
      <c r="K11" s="37">
        <v>9030.8</v>
      </c>
      <c r="L11" s="37">
        <v>6898</v>
      </c>
    </row>
    <row r="12" spans="1:12" ht="17.25" customHeight="1">
      <c r="A12" s="25"/>
      <c r="B12" s="45" t="s">
        <v>34</v>
      </c>
      <c r="C12" s="41">
        <v>6</v>
      </c>
      <c r="D12" s="31">
        <v>6</v>
      </c>
      <c r="E12" s="31">
        <v>1</v>
      </c>
      <c r="F12" s="31">
        <v>1</v>
      </c>
      <c r="G12" s="31"/>
      <c r="H12" s="31"/>
      <c r="I12" s="31"/>
      <c r="J12" s="31"/>
      <c r="K12" s="32">
        <v>3577.4</v>
      </c>
      <c r="L12" s="32">
        <v>2707.4</v>
      </c>
    </row>
    <row r="14" spans="11:12" ht="12.75">
      <c r="K14" s="40"/>
      <c r="L14" s="40"/>
    </row>
  </sheetData>
  <sheetProtection/>
  <mergeCells count="8">
    <mergeCell ref="A1:L2"/>
    <mergeCell ref="C3:D3"/>
    <mergeCell ref="E3:F3"/>
    <mergeCell ref="G3:H3"/>
    <mergeCell ref="I3:J3"/>
    <mergeCell ref="K3:L3"/>
    <mergeCell ref="A3:A4"/>
    <mergeCell ref="B3:B4"/>
  </mergeCells>
  <printOptions/>
  <pageMargins left="0.23" right="0.17" top="0.29" bottom="0.54" header="0.17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2019-10-23T04:27:52Z</cp:lastPrinted>
  <dcterms:created xsi:type="dcterms:W3CDTF">1996-10-08T23:32:33Z</dcterms:created>
  <dcterms:modified xsi:type="dcterms:W3CDTF">2019-10-23T04:29:59Z</dcterms:modified>
  <cp:category/>
  <cp:version/>
  <cp:contentType/>
  <cp:contentStatus/>
</cp:coreProperties>
</file>